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Kosztorysy drogi 2018\Przedmiary\"/>
    </mc:Choice>
  </mc:AlternateContent>
  <bookViews>
    <workbookView xWindow="0" yWindow="0" windowWidth="28800" windowHeight="12435"/>
  </bookViews>
  <sheets>
    <sheet name="przedmiar Węgierka" sheetId="13" r:id="rId1"/>
  </sheets>
  <definedNames>
    <definedName name="_xlnm.Print_Area" localSheetId="0">'przedmiar Węgierka'!$A$1:$I$28</definedName>
  </definedNames>
  <calcPr calcId="152511"/>
</workbook>
</file>

<file path=xl/calcChain.xml><?xml version="1.0" encoding="utf-8"?>
<calcChain xmlns="http://schemas.openxmlformats.org/spreadsheetml/2006/main">
  <c r="E21" i="13" l="1"/>
  <c r="E22" i="13"/>
  <c r="E18" i="13"/>
  <c r="E16" i="13"/>
  <c r="E28" i="13"/>
  <c r="E13" i="13"/>
</calcChain>
</file>

<file path=xl/sharedStrings.xml><?xml version="1.0" encoding="utf-8"?>
<sst xmlns="http://schemas.openxmlformats.org/spreadsheetml/2006/main" count="61" uniqueCount="56">
  <si>
    <t>PRZEDMIAR ROBÓT</t>
  </si>
  <si>
    <t>na wykonanie remontu drogi gminnej</t>
  </si>
  <si>
    <t>Lp.</t>
  </si>
  <si>
    <t>Numer
SST
Katalog</t>
  </si>
  <si>
    <t>Wyszczególnienie robót
wraz z obmiarem i lokalizacją</t>
  </si>
  <si>
    <t>Jed.</t>
  </si>
  <si>
    <t>Ilość
jednostek</t>
  </si>
  <si>
    <t>D.04.00.00</t>
  </si>
  <si>
    <t>PODBUDOWY-Kod CPV-45233000-9</t>
  </si>
  <si>
    <t>D.04.01.01</t>
  </si>
  <si>
    <t>Koryto wraz z profilowaniem i zagęszczeniem podłoża</t>
  </si>
  <si>
    <t>D.04.01.01
KNNR 6
0103-0301</t>
  </si>
  <si>
    <r>
      <t>m</t>
    </r>
    <r>
      <rPr>
        <vertAlign val="superscript"/>
        <sz val="10"/>
        <rFont val="Arial"/>
        <family val="2"/>
        <charset val="238"/>
      </rPr>
      <t>2</t>
    </r>
  </si>
  <si>
    <t>D.04.04.02</t>
  </si>
  <si>
    <t>Podbudowa z kruszywa łamanego stabilizowanego mechanicznie</t>
  </si>
  <si>
    <t>D.05.00.00</t>
  </si>
  <si>
    <t>NAWIERZCHNIA-Kod CPV 45233000-9</t>
  </si>
  <si>
    <t>D.05.03.05</t>
  </si>
  <si>
    <t>Nawierzchnia z betonu asfaltowego</t>
  </si>
  <si>
    <t xml:space="preserve">D.05.03.05
KNNR 6/
0308-0105
</t>
  </si>
  <si>
    <t xml:space="preserve">D.05.03.05
KNNR 6/
0309-0105
</t>
  </si>
  <si>
    <t>D.08.00.00</t>
  </si>
  <si>
    <t>ELEMENTY ULIC-Kod CPV 45233000-9</t>
  </si>
  <si>
    <t>m</t>
  </si>
  <si>
    <t>D.01.00.00</t>
  </si>
  <si>
    <t>ROBOTY PRZYGOTOWAWCZE-Kod CPV-45111000-8</t>
  </si>
  <si>
    <t>D.01.01.00</t>
  </si>
  <si>
    <t>Roboty pomiarowe</t>
  </si>
  <si>
    <t xml:space="preserve">D.01.01.01
KNNR 1
0111/0200
</t>
  </si>
  <si>
    <t>km</t>
  </si>
  <si>
    <t>D.04.04.02
KNNR 6
0113-0600</t>
  </si>
  <si>
    <t>D.03.00.00</t>
  </si>
  <si>
    <t>D.06.00.00</t>
  </si>
  <si>
    <t>ROBOTY WYKOŃCZENIOWE-Kod CPV 45233000-9</t>
  </si>
  <si>
    <t>D.06.03.02</t>
  </si>
  <si>
    <t>Ścinanie i uzupełnianie poboczy</t>
  </si>
  <si>
    <t>D.06.03.02
KNNR 6/
0113-0400</t>
  </si>
  <si>
    <t>ODWODNIENIE KORPUSU DROGOWEGO-Kod CPV 45230000-8</t>
  </si>
  <si>
    <t>D.03.01.06</t>
  </si>
  <si>
    <t>Przepusty pod koroną drogi</t>
  </si>
  <si>
    <t>D.03.01.01
KNR-2-33
0601-0100</t>
  </si>
  <si>
    <t>D.03.01.06
KNR-2-33
0606-0100</t>
  </si>
  <si>
    <r>
      <t>m</t>
    </r>
    <r>
      <rPr>
        <vertAlign val="superscript"/>
        <sz val="10"/>
        <rFont val="Arial"/>
        <family val="2"/>
        <charset val="238"/>
      </rPr>
      <t>3</t>
    </r>
  </si>
  <si>
    <t xml:space="preserve">Odtworzenie trasy w terenie równinnym (wyznaczenie pasa drogowego) w km  0+000-0+150
L=0,15
</t>
  </si>
  <si>
    <r>
      <t xml:space="preserve">Wykonanie remontu części przelotowej prefabrykowanych przepustów drogowych rurowych jednootworowych,który składa się z ławy fundamentowej z betonu,rur </t>
    </r>
    <r>
      <rPr>
        <sz val="10"/>
        <color theme="1"/>
        <rFont val="Czcionka tekstu podstawowego"/>
        <charset val="238"/>
      </rPr>
      <t>Ø80</t>
    </r>
    <r>
      <rPr>
        <sz val="10"/>
        <rFont val="Arial"/>
        <family val="2"/>
        <charset val="238"/>
      </rPr>
      <t>cm (lub rury HDPE)
L=8,0</t>
    </r>
  </si>
  <si>
    <r>
      <t>Wykonanie ścianek czołowych prostych przepustu o Ø80cm wraz z wykonaniem deskowania, fundamentu, zbrojenia i izolacji ścian lepikiem 
Objętość ścianki wlotu i wylotu=  0,39m3 
Objetość fundamentu = 0,57m</t>
    </r>
    <r>
      <rPr>
        <vertAlign val="superscript"/>
        <sz val="10"/>
        <rFont val="Arial"/>
        <family val="2"/>
        <charset val="238"/>
      </rPr>
      <t xml:space="preserve">3 </t>
    </r>
    <r>
      <rPr>
        <sz val="10"/>
        <rFont val="Arial"/>
        <family val="2"/>
        <charset val="238"/>
      </rPr>
      <t xml:space="preserve">
V=(0,39+0,57)*2
</t>
    </r>
  </si>
  <si>
    <t>D.08.05.01</t>
  </si>
  <si>
    <t>Ścieki z prefabrykowanych elementów betonowych</t>
  </si>
  <si>
    <t>D.08.05.01
KNNR 6/
0606-0400</t>
  </si>
  <si>
    <t>Ułożenie ścieków z prefabrykowanych elementów betonowych o wym. 60x50x20 cm na podsypce cementowo-piaskowej, spoiny wypełnione zaprawą cementowo-piaskową  km 0+000-0+150
L=150,0</t>
  </si>
  <si>
    <t>Uzupełnienie poboczy kruszywem łamanym- frakcji 0-31,5 mm str.prawa w km 0+000-0+150 szer.0,50m  gr.śr.8cm 
F=150,0*0,50</t>
  </si>
  <si>
    <t>Profilowanie i zagęszczenie podłoża pod w-wy konstrukcyjne nawierzchni wykonywane mechanicznie w km 0+000-0+150,szer,4,1m
F=(8,0+4,1)/2*5,0+145,0*4,1</t>
  </si>
  <si>
    <t>Wykonanie podbudowy z kruszywa łamanego frakcji 0-31,5mm w-wa górna grubość po zagęszczeniu 15cm w km 0+140-0+230 szer,4,1m
F=(8,0+4,1)/2*5,0+145,0*4,1</t>
  </si>
  <si>
    <t>Wykonanie nawierzchni z betonu asfaltowego AC 11W  warstwa wiążąca , grubość w-wy po zagęszczeniu 4cm w km 0+000-0+150 szer,3,05m 
F=(8,0+3,05)/2*5,0+145,0*3,05</t>
  </si>
  <si>
    <t>Wykonanie nawierzchni z betonu asfaltowego AC 8S w-wa ścieralna, grubość w-wy po zagęszczeniu 3cm w km 0+000-0+150 szer,3,0m 
F=(8,0+3,0)/2*5,0+145,0*3,0</t>
  </si>
  <si>
    <t>w miejscowości  Węgierka w km 0+000-0+150 nr.dz.857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</si>
</sst>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vertAlign val="superscript"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sz val="10"/>
      <color theme="1"/>
      <name val="Czcionka tekstu podstawowego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1" fillId="0" borderId="0" xfId="1"/>
    <xf numFmtId="0" fontId="1" fillId="0" borderId="1" xfId="1" applyBorder="1"/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1" fillId="0" borderId="0" xfId="1" applyFont="1"/>
    <xf numFmtId="0" fontId="1" fillId="0" borderId="0" xfId="1" applyAlignment="1">
      <alignment horizontal="left"/>
    </xf>
    <xf numFmtId="0" fontId="1" fillId="0" borderId="3" xfId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right"/>
    </xf>
    <xf numFmtId="0" fontId="1" fillId="2" borderId="3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 vertical="top" wrapText="1"/>
    </xf>
    <xf numFmtId="0" fontId="1" fillId="2" borderId="3" xfId="1" applyNumberFormat="1" applyFont="1" applyFill="1" applyBorder="1" applyAlignment="1">
      <alignment horizontal="center"/>
    </xf>
    <xf numFmtId="0" fontId="1" fillId="2" borderId="3" xfId="1" applyFont="1" applyFill="1" applyBorder="1" applyAlignment="1">
      <alignment horizontal="right"/>
    </xf>
    <xf numFmtId="0" fontId="4" fillId="3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/>
    <xf numFmtId="0" fontId="1" fillId="0" borderId="7" xfId="1" applyBorder="1"/>
    <xf numFmtId="0" fontId="1" fillId="0" borderId="3" xfId="0" applyFont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2" fontId="4" fillId="3" borderId="3" xfId="0" applyNumberFormat="1" applyFont="1" applyFill="1" applyBorder="1" applyAlignment="1">
      <alignment horizontal="right"/>
    </xf>
    <xf numFmtId="0" fontId="3" fillId="3" borderId="0" xfId="0" applyFont="1" applyFill="1" applyBorder="1" applyAlignment="1">
      <alignment horizontal="center" vertical="top" wrapText="1"/>
    </xf>
    <xf numFmtId="0" fontId="1" fillId="0" borderId="0" xfId="1" applyBorder="1"/>
    <xf numFmtId="0" fontId="4" fillId="3" borderId="0" xfId="0" applyFont="1" applyFill="1"/>
    <xf numFmtId="0" fontId="3" fillId="2" borderId="3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wrapText="1"/>
    </xf>
    <xf numFmtId="0" fontId="3" fillId="2" borderId="3" xfId="1" applyFont="1" applyFill="1" applyBorder="1"/>
    <xf numFmtId="0" fontId="3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/>
    </xf>
    <xf numFmtId="0" fontId="3" fillId="0" borderId="3" xfId="1" applyFont="1" applyBorder="1" applyAlignment="1">
      <alignment horizontal="center" wrapText="1"/>
    </xf>
    <xf numFmtId="0" fontId="3" fillId="0" borderId="3" xfId="1" applyFont="1" applyBorder="1"/>
    <xf numFmtId="0" fontId="1" fillId="0" borderId="3" xfId="1" applyFont="1" applyBorder="1" applyAlignment="1">
      <alignment horizontal="center" vertical="center"/>
    </xf>
    <xf numFmtId="0" fontId="1" fillId="0" borderId="3" xfId="1" applyFont="1" applyBorder="1" applyAlignment="1">
      <alignment horizontal="left" vertical="top" wrapText="1"/>
    </xf>
    <xf numFmtId="0" fontId="1" fillId="0" borderId="3" xfId="1" applyFont="1" applyBorder="1" applyAlignment="1">
      <alignment vertical="top" wrapText="1"/>
    </xf>
    <xf numFmtId="2" fontId="1" fillId="0" borderId="3" xfId="1" applyNumberFormat="1" applyFont="1" applyBorder="1"/>
    <xf numFmtId="0" fontId="1" fillId="0" borderId="0" xfId="1" applyAlignment="1">
      <alignment wrapText="1"/>
    </xf>
    <xf numFmtId="0" fontId="1" fillId="4" borderId="3" xfId="1" applyFont="1" applyFill="1" applyBorder="1" applyAlignment="1">
      <alignment horizontal="left" vertical="top" wrapText="1"/>
    </xf>
    <xf numFmtId="0" fontId="1" fillId="0" borderId="0" xfId="1" applyAlignment="1">
      <alignment vertical="top"/>
    </xf>
    <xf numFmtId="0" fontId="3" fillId="0" borderId="8" xfId="1" applyFont="1" applyBorder="1" applyAlignment="1">
      <alignment horizontal="center" vertical="center"/>
    </xf>
    <xf numFmtId="0" fontId="3" fillId="0" borderId="8" xfId="1" applyFont="1" applyBorder="1" applyAlignment="1">
      <alignment horizontal="center"/>
    </xf>
    <xf numFmtId="0" fontId="3" fillId="0" borderId="8" xfId="1" applyFont="1" applyBorder="1"/>
    <xf numFmtId="0" fontId="3" fillId="0" borderId="2" xfId="1" applyFont="1" applyBorder="1" applyAlignment="1">
      <alignment horizontal="center" vertical="center" wrapText="1" readingOrder="1"/>
    </xf>
    <xf numFmtId="0" fontId="3" fillId="4" borderId="8" xfId="1" applyFont="1" applyFill="1" applyBorder="1" applyAlignment="1">
      <alignment horizontal="center" vertical="center"/>
    </xf>
    <xf numFmtId="0" fontId="3" fillId="4" borderId="8" xfId="1" applyFont="1" applyFill="1" applyBorder="1" applyAlignment="1">
      <alignment horizontal="center"/>
    </xf>
    <xf numFmtId="0" fontId="3" fillId="4" borderId="8" xfId="1" applyFont="1" applyFill="1" applyBorder="1" applyAlignment="1">
      <alignment horizontal="center" wrapText="1"/>
    </xf>
    <xf numFmtId="0" fontId="6" fillId="4" borderId="8" xfId="1" applyFont="1" applyFill="1" applyBorder="1" applyAlignment="1">
      <alignment horizontal="center"/>
    </xf>
    <xf numFmtId="0" fontId="3" fillId="4" borderId="8" xfId="1" applyFont="1" applyFill="1" applyBorder="1"/>
    <xf numFmtId="0" fontId="1" fillId="4" borderId="3" xfId="1" applyFont="1" applyFill="1" applyBorder="1" applyAlignment="1">
      <alignment horizontal="center" vertical="center"/>
    </xf>
    <xf numFmtId="0" fontId="1" fillId="4" borderId="3" xfId="1" applyFill="1" applyBorder="1" applyAlignment="1">
      <alignment horizontal="center"/>
    </xf>
    <xf numFmtId="2" fontId="1" fillId="4" borderId="3" xfId="1" applyNumberFormat="1" applyFont="1" applyFill="1" applyBorder="1"/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top" wrapText="1"/>
    </xf>
    <xf numFmtId="0" fontId="1" fillId="2" borderId="3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right"/>
    </xf>
    <xf numFmtId="0" fontId="3" fillId="0" borderId="3" xfId="0" applyFont="1" applyBorder="1" applyAlignment="1">
      <alignment horizontal="center"/>
    </xf>
    <xf numFmtId="0" fontId="4" fillId="0" borderId="3" xfId="0" applyFont="1" applyBorder="1" applyAlignment="1">
      <alignment horizontal="left" vertical="top" wrapText="1"/>
    </xf>
    <xf numFmtId="0" fontId="1" fillId="4" borderId="0" xfId="1" applyFill="1"/>
    <xf numFmtId="0" fontId="3" fillId="0" borderId="8" xfId="1" applyFont="1" applyBorder="1" applyAlignment="1">
      <alignment horizontal="center" wrapText="1"/>
    </xf>
    <xf numFmtId="0" fontId="0" fillId="2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3" xfId="0" applyNumberFormat="1" applyFont="1" applyBorder="1" applyAlignment="1">
      <alignment horizontal="center"/>
    </xf>
    <xf numFmtId="0" fontId="3" fillId="3" borderId="4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  <xf numFmtId="0" fontId="2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zoomScaleNormal="100" workbookViewId="0">
      <selection activeCell="A3" sqref="A3:E3"/>
    </sheetView>
  </sheetViews>
  <sheetFormatPr defaultRowHeight="12.75"/>
  <cols>
    <col min="1" max="1" width="5.375" style="1" customWidth="1"/>
    <col min="2" max="2" width="8.75" style="1" bestFit="1" customWidth="1"/>
    <col min="3" max="3" width="45.5" style="1" customWidth="1"/>
    <col min="4" max="4" width="5.375" style="1" customWidth="1"/>
    <col min="5" max="5" width="8.625" style="1" customWidth="1"/>
    <col min="6" max="7" width="7.75" style="1" hidden="1" customWidth="1"/>
    <col min="8" max="8" width="0.125" style="1" hidden="1" customWidth="1"/>
    <col min="9" max="9" width="7.75" style="1" hidden="1" customWidth="1"/>
    <col min="10" max="16384" width="9" style="1"/>
  </cols>
  <sheetData>
    <row r="1" spans="1:12" ht="15.75">
      <c r="A1" s="70" t="s">
        <v>0</v>
      </c>
      <c r="B1" s="70"/>
      <c r="C1" s="70"/>
      <c r="D1" s="70"/>
      <c r="E1" s="70"/>
    </row>
    <row r="2" spans="1:12">
      <c r="A2" s="71" t="s">
        <v>1</v>
      </c>
      <c r="B2" s="71"/>
      <c r="C2" s="71"/>
      <c r="D2" s="71"/>
      <c r="E2" s="71"/>
    </row>
    <row r="3" spans="1:12">
      <c r="A3" s="71" t="s">
        <v>55</v>
      </c>
      <c r="B3" s="71"/>
      <c r="C3" s="71"/>
      <c r="D3" s="71"/>
      <c r="E3" s="71"/>
    </row>
    <row r="4" spans="1:12">
      <c r="A4" s="2"/>
      <c r="B4" s="2"/>
      <c r="C4" s="2"/>
      <c r="D4" s="2"/>
      <c r="E4" s="2"/>
    </row>
    <row r="5" spans="1:12" ht="38.25">
      <c r="A5" s="43" t="s">
        <v>2</v>
      </c>
      <c r="B5" s="3" t="s">
        <v>3</v>
      </c>
      <c r="C5" s="3" t="s">
        <v>4</v>
      </c>
      <c r="D5" s="4" t="s">
        <v>5</v>
      </c>
      <c r="E5" s="3" t="s">
        <v>6</v>
      </c>
      <c r="F5" s="5"/>
      <c r="G5" s="5"/>
      <c r="L5" s="6"/>
    </row>
    <row r="6" spans="1:12">
      <c r="A6" s="7">
        <v>1</v>
      </c>
      <c r="B6" s="7">
        <v>2</v>
      </c>
      <c r="C6" s="7">
        <v>3</v>
      </c>
      <c r="D6" s="7">
        <v>4</v>
      </c>
      <c r="E6" s="7">
        <v>5</v>
      </c>
      <c r="F6" s="5"/>
      <c r="G6" s="5"/>
    </row>
    <row r="7" spans="1:12">
      <c r="A7" s="52"/>
      <c r="B7" s="53" t="s">
        <v>24</v>
      </c>
      <c r="C7" s="54" t="s">
        <v>25</v>
      </c>
      <c r="D7" s="55"/>
      <c r="E7" s="56"/>
      <c r="F7" s="5"/>
      <c r="G7" s="5"/>
    </row>
    <row r="8" spans="1:12">
      <c r="A8" s="8"/>
      <c r="B8" s="8" t="s">
        <v>26</v>
      </c>
      <c r="C8" s="57" t="s">
        <v>27</v>
      </c>
      <c r="D8" s="8"/>
      <c r="E8" s="8"/>
      <c r="F8" s="5"/>
      <c r="G8" s="5"/>
    </row>
    <row r="9" spans="1:12" ht="41.25" customHeight="1">
      <c r="A9" s="9">
        <v>1</v>
      </c>
      <c r="B9" s="58" t="s">
        <v>28</v>
      </c>
      <c r="C9" s="58" t="s">
        <v>43</v>
      </c>
      <c r="D9" s="8" t="s">
        <v>29</v>
      </c>
      <c r="E9" s="10">
        <v>0.15</v>
      </c>
      <c r="F9" s="5"/>
      <c r="G9" s="5"/>
    </row>
    <row r="10" spans="1:12" ht="12.75" customHeight="1">
      <c r="A10" s="61"/>
      <c r="B10" s="53" t="s">
        <v>31</v>
      </c>
      <c r="C10" s="72" t="s">
        <v>37</v>
      </c>
      <c r="D10" s="73"/>
      <c r="E10" s="74"/>
      <c r="F10" s="5"/>
      <c r="G10" s="5"/>
    </row>
    <row r="11" spans="1:12" ht="12.75" customHeight="1">
      <c r="A11" s="62"/>
      <c r="B11" s="57" t="s">
        <v>38</v>
      </c>
      <c r="C11" s="63" t="s">
        <v>39</v>
      </c>
      <c r="D11" s="64"/>
      <c r="E11" s="64"/>
      <c r="F11" s="5"/>
      <c r="G11" s="5"/>
    </row>
    <row r="12" spans="1:12" ht="64.5" customHeight="1">
      <c r="A12" s="62">
        <v>2</v>
      </c>
      <c r="B12" s="20" t="s">
        <v>40</v>
      </c>
      <c r="C12" s="20" t="s">
        <v>44</v>
      </c>
      <c r="D12" s="8" t="s">
        <v>23</v>
      </c>
      <c r="E12" s="10">
        <v>8</v>
      </c>
      <c r="F12" s="5"/>
      <c r="G12" s="5"/>
    </row>
    <row r="13" spans="1:12" ht="81.75" customHeight="1">
      <c r="A13" s="9">
        <v>3</v>
      </c>
      <c r="B13" s="20" t="s">
        <v>41</v>
      </c>
      <c r="C13" s="65" t="s">
        <v>45</v>
      </c>
      <c r="D13" s="66" t="s">
        <v>42</v>
      </c>
      <c r="E13" s="10">
        <f>(0.39+0.57)*2</f>
        <v>1.92</v>
      </c>
      <c r="F13" s="5"/>
      <c r="G13" s="5"/>
    </row>
    <row r="14" spans="1:12">
      <c r="A14" s="11"/>
      <c r="B14" s="12" t="s">
        <v>7</v>
      </c>
      <c r="C14" s="13" t="s">
        <v>8</v>
      </c>
      <c r="D14" s="14"/>
      <c r="E14" s="15"/>
      <c r="F14" s="5"/>
      <c r="G14" s="5"/>
    </row>
    <row r="15" spans="1:12">
      <c r="A15" s="16"/>
      <c r="B15" s="17" t="s">
        <v>9</v>
      </c>
      <c r="C15" s="67" t="s">
        <v>10</v>
      </c>
      <c r="D15" s="68"/>
      <c r="E15" s="68"/>
      <c r="F15" s="69"/>
      <c r="G15" s="18"/>
      <c r="J15" s="19"/>
    </row>
    <row r="16" spans="1:12" ht="55.5" customHeight="1">
      <c r="A16" s="16">
        <v>4</v>
      </c>
      <c r="B16" s="20" t="s">
        <v>11</v>
      </c>
      <c r="C16" s="21" t="s">
        <v>51</v>
      </c>
      <c r="D16" s="8" t="s">
        <v>12</v>
      </c>
      <c r="E16" s="22">
        <f>(8+4.1)/2*5+145*4.1</f>
        <v>624.75</v>
      </c>
      <c r="F16" s="23"/>
      <c r="G16" s="18"/>
      <c r="J16" s="24"/>
    </row>
    <row r="17" spans="1:14">
      <c r="A17" s="16"/>
      <c r="B17" s="17" t="s">
        <v>13</v>
      </c>
      <c r="C17" s="67" t="s">
        <v>14</v>
      </c>
      <c r="D17" s="68"/>
      <c r="E17" s="69"/>
      <c r="F17" s="25"/>
      <c r="G17" s="25"/>
    </row>
    <row r="18" spans="1:14" ht="51">
      <c r="A18" s="16">
        <v>5</v>
      </c>
      <c r="B18" s="20" t="s">
        <v>30</v>
      </c>
      <c r="C18" s="21" t="s">
        <v>52</v>
      </c>
      <c r="D18" s="8" t="s">
        <v>12</v>
      </c>
      <c r="E18" s="22">
        <f>(8+4.1)/2*5+145*4.1</f>
        <v>624.75</v>
      </c>
      <c r="F18" s="25"/>
      <c r="G18" s="25"/>
    </row>
    <row r="19" spans="1:14">
      <c r="A19" s="26"/>
      <c r="B19" s="12" t="s">
        <v>15</v>
      </c>
      <c r="C19" s="27" t="s">
        <v>16</v>
      </c>
      <c r="D19" s="12"/>
      <c r="E19" s="28"/>
      <c r="F19" s="5"/>
      <c r="G19" s="5"/>
    </row>
    <row r="20" spans="1:14">
      <c r="A20" s="29"/>
      <c r="B20" s="30" t="s">
        <v>17</v>
      </c>
      <c r="C20" s="31" t="s">
        <v>18</v>
      </c>
      <c r="D20" s="30"/>
      <c r="E20" s="32"/>
    </row>
    <row r="21" spans="1:14" ht="51.75" customHeight="1">
      <c r="A21" s="33">
        <v>6</v>
      </c>
      <c r="B21" s="34" t="s">
        <v>19</v>
      </c>
      <c r="C21" s="35" t="s">
        <v>53</v>
      </c>
      <c r="D21" s="7" t="s">
        <v>12</v>
      </c>
      <c r="E21" s="36">
        <f>(8+3.05)/2*5+145*3.05</f>
        <v>469.875</v>
      </c>
      <c r="N21" s="37"/>
    </row>
    <row r="22" spans="1:14" ht="54" customHeight="1">
      <c r="A22" s="33">
        <v>7</v>
      </c>
      <c r="B22" s="38" t="s">
        <v>20</v>
      </c>
      <c r="C22" s="35" t="s">
        <v>54</v>
      </c>
      <c r="D22" s="7" t="s">
        <v>12</v>
      </c>
      <c r="E22" s="36">
        <f>(8+3)/2*5+145*3</f>
        <v>462.5</v>
      </c>
      <c r="K22" s="39"/>
    </row>
    <row r="23" spans="1:14">
      <c r="A23" s="26"/>
      <c r="B23" s="12" t="s">
        <v>21</v>
      </c>
      <c r="C23" s="27" t="s">
        <v>22</v>
      </c>
      <c r="D23" s="12"/>
      <c r="E23" s="28"/>
    </row>
    <row r="24" spans="1:14" ht="12.75" customHeight="1">
      <c r="A24" s="44"/>
      <c r="B24" s="45" t="s">
        <v>46</v>
      </c>
      <c r="C24" s="46" t="s">
        <v>47</v>
      </c>
      <c r="D24" s="47"/>
      <c r="E24" s="48"/>
    </row>
    <row r="25" spans="1:14" ht="66.75" customHeight="1">
      <c r="A25" s="49">
        <v>8</v>
      </c>
      <c r="B25" s="38" t="s">
        <v>48</v>
      </c>
      <c r="C25" s="38" t="s">
        <v>49</v>
      </c>
      <c r="D25" s="50" t="s">
        <v>23</v>
      </c>
      <c r="E25" s="51">
        <v>150</v>
      </c>
      <c r="N25" s="59"/>
    </row>
    <row r="26" spans="1:14">
      <c r="A26" s="26"/>
      <c r="B26" s="12" t="s">
        <v>32</v>
      </c>
      <c r="C26" s="27" t="s">
        <v>33</v>
      </c>
      <c r="D26" s="12"/>
      <c r="E26" s="28"/>
    </row>
    <row r="27" spans="1:14">
      <c r="A27" s="40"/>
      <c r="B27" s="41" t="s">
        <v>34</v>
      </c>
      <c r="C27" s="60" t="s">
        <v>35</v>
      </c>
      <c r="D27" s="41"/>
      <c r="E27" s="42"/>
    </row>
    <row r="28" spans="1:14" ht="38.25">
      <c r="A28" s="33">
        <v>9</v>
      </c>
      <c r="B28" s="38" t="s">
        <v>36</v>
      </c>
      <c r="C28" s="34" t="s">
        <v>50</v>
      </c>
      <c r="D28" s="7" t="s">
        <v>12</v>
      </c>
      <c r="E28" s="36">
        <f>150*0.5</f>
        <v>75</v>
      </c>
    </row>
  </sheetData>
  <mergeCells count="6">
    <mergeCell ref="C17:E17"/>
    <mergeCell ref="A1:E1"/>
    <mergeCell ref="A2:E2"/>
    <mergeCell ref="A3:E3"/>
    <mergeCell ref="C10:E10"/>
    <mergeCell ref="C15:F15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przedmiar Węgierka</vt:lpstr>
      <vt:lpstr>'przedmiar Węgierka'!Obszar_wydruku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Bojarski</dc:creator>
  <cp:lastModifiedBy>mgdula</cp:lastModifiedBy>
  <cp:lastPrinted>2018-06-18T11:13:21Z</cp:lastPrinted>
  <dcterms:created xsi:type="dcterms:W3CDTF">2018-02-17T19:32:18Z</dcterms:created>
  <dcterms:modified xsi:type="dcterms:W3CDTF">2018-06-18T11:13:24Z</dcterms:modified>
</cp:coreProperties>
</file>